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0055" windowHeight="12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" i="2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9"/>
  <c r="K11" s="1"/>
  <c r="J9"/>
  <c r="J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  <c r="K8"/>
  <c r="J8"/>
  <c r="I8"/>
  <c r="H8"/>
  <c r="G8"/>
  <c r="F8"/>
  <c r="E8"/>
  <c r="D8"/>
  <c r="C8"/>
  <c r="B8"/>
  <c r="K5"/>
  <c r="J5"/>
  <c r="I5"/>
  <c r="H5"/>
  <c r="G5"/>
  <c r="F5"/>
  <c r="E5"/>
  <c r="D5"/>
  <c r="C5"/>
  <c r="B5"/>
  <c r="J11" i="1"/>
  <c r="J10"/>
  <c r="J9"/>
  <c r="J8"/>
  <c r="J7"/>
  <c r="J6"/>
  <c r="J5"/>
  <c r="J4"/>
  <c r="J3"/>
  <c r="J2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I2"/>
  <c r="K2" s="1"/>
  <c r="N10"/>
  <c r="H10"/>
  <c r="E10"/>
  <c r="N11"/>
  <c r="H11"/>
  <c r="E11"/>
  <c r="N8"/>
  <c r="H8"/>
  <c r="E8"/>
  <c r="N9"/>
  <c r="H9"/>
  <c r="E9"/>
  <c r="N2"/>
  <c r="H2"/>
  <c r="E2"/>
  <c r="N4"/>
  <c r="H4"/>
  <c r="E4"/>
  <c r="N7"/>
  <c r="H7"/>
  <c r="E7"/>
  <c r="N6"/>
  <c r="H6"/>
  <c r="E6"/>
  <c r="N5"/>
  <c r="H5"/>
  <c r="E5"/>
  <c r="N3"/>
  <c r="H3"/>
  <c r="E3"/>
</calcChain>
</file>

<file path=xl/sharedStrings.xml><?xml version="1.0" encoding="utf-8"?>
<sst xmlns="http://schemas.openxmlformats.org/spreadsheetml/2006/main" count="58" uniqueCount="24">
  <si>
    <t>Название компании</t>
  </si>
  <si>
    <t>Дата окончания квартала</t>
  </si>
  <si>
    <t>Revenue</t>
  </si>
  <si>
    <t>Net income</t>
  </si>
  <si>
    <t>Cash and cash equivalents</t>
  </si>
  <si>
    <t>Microsoft</t>
  </si>
  <si>
    <t>31 марта 2009</t>
  </si>
  <si>
    <t>Apple</t>
  </si>
  <si>
    <t>28 марта 2009</t>
  </si>
  <si>
    <t>Oracle</t>
  </si>
  <si>
    <t>28 февраля 2009</t>
  </si>
  <si>
    <t>SAP</t>
  </si>
  <si>
    <t>IBM</t>
  </si>
  <si>
    <t>HP</t>
  </si>
  <si>
    <t>31 января 2009</t>
  </si>
  <si>
    <t>CA</t>
  </si>
  <si>
    <t>Symantec</t>
  </si>
  <si>
    <t>3 апреля 2009</t>
  </si>
  <si>
    <t>RedHat</t>
  </si>
  <si>
    <t>VMWare</t>
  </si>
  <si>
    <t>Пред</t>
  </si>
  <si>
    <t>Profit margin</t>
  </si>
  <si>
    <t>%</t>
  </si>
  <si>
    <t>Компания</t>
  </si>
</sst>
</file>

<file path=xl/styles.xml><?xml version="1.0" encoding="utf-8"?>
<styleSheet xmlns="http://schemas.openxmlformats.org/spreadsheetml/2006/main">
  <numFmts count="1">
    <numFmt numFmtId="166" formatCode="dd/mm/yy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/>
    <xf numFmtId="0" fontId="0" fillId="0" borderId="7" xfId="0" applyBorder="1"/>
    <xf numFmtId="0" fontId="1" fillId="2" borderId="5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7" xfId="0" applyFont="1" applyFill="1" applyBorder="1"/>
    <xf numFmtId="0" fontId="4" fillId="3" borderId="2" xfId="1" applyFill="1" applyBorder="1" applyAlignment="1" applyProtection="1"/>
    <xf numFmtId="0" fontId="4" fillId="0" borderId="5" xfId="1" applyBorder="1" applyAlignment="1" applyProtection="1"/>
    <xf numFmtId="0" fontId="4" fillId="0" borderId="2" xfId="1" applyBorder="1" applyAlignment="1" applyProtection="1"/>
    <xf numFmtId="0" fontId="4" fillId="3" borderId="3" xfId="1" applyFill="1" applyBorder="1" applyAlignment="1" applyProtection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5" fillId="4" borderId="14" xfId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.gov/Archives/edgar/data/51143/000110465909026661/a09-10849_110q.htm" TargetMode="External"/><Relationship Id="rId3" Type="http://schemas.openxmlformats.org/officeDocument/2006/relationships/hyperlink" Target="http://investor.ca.com/releasedetail.cfm?ReleaseID=383863" TargetMode="External"/><Relationship Id="rId7" Type="http://schemas.openxmlformats.org/officeDocument/2006/relationships/hyperlink" Target="http://www.apple.com/pr/library/2009/04/22results.html" TargetMode="External"/><Relationship Id="rId2" Type="http://schemas.openxmlformats.org/officeDocument/2006/relationships/hyperlink" Target="http://ir.vmware.com/phoenix.zhtml?c=193221&amp;p=irol-newsArticle&amp;id=1279505" TargetMode="External"/><Relationship Id="rId1" Type="http://schemas.openxmlformats.org/officeDocument/2006/relationships/hyperlink" Target="http://investors.redhat.com/releasedetail.cfm?ReleaseID=373036" TargetMode="External"/><Relationship Id="rId6" Type="http://schemas.openxmlformats.org/officeDocument/2006/relationships/hyperlink" Target="http://www.oracle.com/corporate/investor_relations/earnings/3q09-pressrelease-march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p.com/about/investor/reports/quarterlyreport/2009/pdf/2009_Q1e_Financial_Information.pdf" TargetMode="External"/><Relationship Id="rId10" Type="http://schemas.openxmlformats.org/officeDocument/2006/relationships/hyperlink" Target="http://phx.corporate-ir.net/phoenix.zhtml?c=71087&amp;p=irol-newsArticle&amp;ID=1257780&amp;highlight=" TargetMode="External"/><Relationship Id="rId4" Type="http://schemas.openxmlformats.org/officeDocument/2006/relationships/hyperlink" Target="http://phx.corporate-ir.net/External.File?item=UGFyZW50SUQ9NDcyMXxDaGlsZElEPS0xfFR5cGU9Mw==&amp;t=1" TargetMode="External"/><Relationship Id="rId9" Type="http://schemas.openxmlformats.org/officeDocument/2006/relationships/hyperlink" Target="http://www.microsoft.com/msft/earnings/FY09/earn_rel_q3_09.m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.gov/Archives/edgar/data/51143/000110465909026661/a09-10849_110q.htm" TargetMode="External"/><Relationship Id="rId3" Type="http://schemas.openxmlformats.org/officeDocument/2006/relationships/hyperlink" Target="http://investor.ca.com/releasedetail.cfm?ReleaseID=383863" TargetMode="External"/><Relationship Id="rId7" Type="http://schemas.openxmlformats.org/officeDocument/2006/relationships/hyperlink" Target="http://www.apple.com/pr/library/2009/04/22results.html" TargetMode="External"/><Relationship Id="rId2" Type="http://schemas.openxmlformats.org/officeDocument/2006/relationships/hyperlink" Target="http://ir.vmware.com/phoenix.zhtml?c=193221&amp;p=irol-newsArticle&amp;id=1279505" TargetMode="External"/><Relationship Id="rId1" Type="http://schemas.openxmlformats.org/officeDocument/2006/relationships/hyperlink" Target="http://investors.redhat.com/releasedetail.cfm?ReleaseID=373036" TargetMode="External"/><Relationship Id="rId6" Type="http://schemas.openxmlformats.org/officeDocument/2006/relationships/hyperlink" Target="http://www.oracle.com/corporate/investor_relations/earnings/3q09-pressrelease-march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sap.com/about/investor/reports/quarterlyreport/2009/pdf/2009_Q1e_Financial_Information.pdf" TargetMode="External"/><Relationship Id="rId10" Type="http://schemas.openxmlformats.org/officeDocument/2006/relationships/hyperlink" Target="http://phx.corporate-ir.net/phoenix.zhtml?c=71087&amp;p=irol-newsArticle&amp;ID=1257780&amp;highlight=" TargetMode="External"/><Relationship Id="rId4" Type="http://schemas.openxmlformats.org/officeDocument/2006/relationships/hyperlink" Target="http://phx.corporate-ir.net/External.File?item=UGFyZW50SUQ9NDcyMXxDaGlsZElEPS0xfFR5cGU9Mw==&amp;t=1" TargetMode="External"/><Relationship Id="rId9" Type="http://schemas.openxmlformats.org/officeDocument/2006/relationships/hyperlink" Target="http://www.microsoft.com/msft/earnings/FY09/earn_rel_q3_09.m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Q16" sqref="Q16"/>
    </sheetView>
  </sheetViews>
  <sheetFormatPr defaultRowHeight="15"/>
  <cols>
    <col min="1" max="1" width="10.140625" bestFit="1" customWidth="1"/>
    <col min="2" max="2" width="15.7109375" bestFit="1" customWidth="1"/>
    <col min="3" max="3" width="8.85546875" bestFit="1" customWidth="1"/>
    <col min="4" max="4" width="7" bestFit="1" customWidth="1"/>
    <col min="5" max="5" width="7.85546875" customWidth="1"/>
    <col min="6" max="6" width="11.28515625" bestFit="1" customWidth="1"/>
    <col min="7" max="7" width="6" bestFit="1" customWidth="1"/>
    <col min="8" max="8" width="9" customWidth="1"/>
    <col min="9" max="9" width="7.140625" bestFit="1" customWidth="1"/>
    <col min="10" max="10" width="7.140625" customWidth="1"/>
    <col min="11" max="11" width="9" customWidth="1"/>
    <col min="12" max="12" width="13" customWidth="1"/>
    <col min="13" max="13" width="7" bestFit="1" customWidth="1"/>
    <col min="14" max="14" width="8.28515625" customWidth="1"/>
  </cols>
  <sheetData>
    <row r="1" spans="1:14" ht="45.75" thickBot="1">
      <c r="A1" s="3" t="s">
        <v>0</v>
      </c>
      <c r="B1" s="3" t="s">
        <v>1</v>
      </c>
      <c r="C1" s="10" t="s">
        <v>2</v>
      </c>
      <c r="D1" s="11" t="s">
        <v>20</v>
      </c>
      <c r="E1" s="12" t="s">
        <v>22</v>
      </c>
      <c r="F1" s="13" t="s">
        <v>3</v>
      </c>
      <c r="G1" s="14" t="s">
        <v>20</v>
      </c>
      <c r="H1" s="15" t="s">
        <v>22</v>
      </c>
      <c r="I1" s="10" t="s">
        <v>21</v>
      </c>
      <c r="J1" s="11" t="s">
        <v>20</v>
      </c>
      <c r="K1" s="12" t="s">
        <v>22</v>
      </c>
      <c r="L1" s="13" t="s">
        <v>4</v>
      </c>
      <c r="M1" s="14" t="s">
        <v>20</v>
      </c>
      <c r="N1" s="15" t="s">
        <v>22</v>
      </c>
    </row>
    <row r="2" spans="1:14">
      <c r="A2" s="6" t="s">
        <v>13</v>
      </c>
      <c r="B2" s="5" t="s">
        <v>14</v>
      </c>
      <c r="C2" s="16">
        <v>28.8</v>
      </c>
      <c r="D2" s="17">
        <v>28.466999999999999</v>
      </c>
      <c r="E2" s="18">
        <f t="shared" ref="E2:E11" si="0">100*(C2-D2)/D2</f>
        <v>1.1697755295605508</v>
      </c>
      <c r="F2" s="17">
        <v>1.8540000000000001</v>
      </c>
      <c r="G2" s="16">
        <v>2.133</v>
      </c>
      <c r="H2" s="19">
        <f t="shared" ref="H2:H11" si="1">100*(F2-G2)/G2</f>
        <v>-13.080168776371304</v>
      </c>
      <c r="I2" s="18">
        <f>100*F2/C2</f>
        <v>6.4375</v>
      </c>
      <c r="J2" s="19">
        <f>100*G2/D2</f>
        <v>7.4928865001580789</v>
      </c>
      <c r="K2" s="18">
        <f>100*(I2-J2)/J2</f>
        <v>-14.085179324894527</v>
      </c>
      <c r="L2" s="17">
        <v>11.189</v>
      </c>
      <c r="M2" s="16">
        <v>9.9030000000000005</v>
      </c>
      <c r="N2" s="19">
        <f t="shared" ref="N2:N11" si="2">100*(L2-M2)/M2</f>
        <v>12.98596384933858</v>
      </c>
    </row>
    <row r="3" spans="1:14">
      <c r="A3" s="7" t="s">
        <v>5</v>
      </c>
      <c r="B3" s="1" t="s">
        <v>6</v>
      </c>
      <c r="C3" s="20">
        <v>13.648</v>
      </c>
      <c r="D3" s="21">
        <v>14.454000000000001</v>
      </c>
      <c r="E3" s="22">
        <f t="shared" si="0"/>
        <v>-5.5763110557631164</v>
      </c>
      <c r="F3" s="21">
        <v>2.9769999999999999</v>
      </c>
      <c r="G3" s="20">
        <v>4.3879999999999999</v>
      </c>
      <c r="H3" s="23">
        <f t="shared" si="1"/>
        <v>-32.155879671832267</v>
      </c>
      <c r="I3" s="22">
        <f t="shared" ref="I3:I11" si="3">100*F3/C3</f>
        <v>21.812719812426728</v>
      </c>
      <c r="J3" s="23">
        <f t="shared" ref="J3:J11" si="4">100*G3/D3</f>
        <v>30.358378303583784</v>
      </c>
      <c r="K3" s="22">
        <f t="shared" ref="K3:K11" si="5">100*(I3-J3)/J3</f>
        <v>-28.149258849403846</v>
      </c>
      <c r="L3" s="21">
        <v>7.2850000000000001</v>
      </c>
      <c r="M3" s="20">
        <v>10.339</v>
      </c>
      <c r="N3" s="23">
        <f t="shared" si="2"/>
        <v>-29.538640100590001</v>
      </c>
    </row>
    <row r="4" spans="1:14">
      <c r="A4" s="8" t="s">
        <v>12</v>
      </c>
      <c r="B4" s="2" t="s">
        <v>6</v>
      </c>
      <c r="C4" s="16">
        <v>13.178000000000001</v>
      </c>
      <c r="D4" s="24">
        <v>14.574</v>
      </c>
      <c r="E4" s="18">
        <f t="shared" si="0"/>
        <v>-9.5787017977219637</v>
      </c>
      <c r="F4" s="17">
        <v>2.2949999999999999</v>
      </c>
      <c r="G4" s="16">
        <v>2.319</v>
      </c>
      <c r="H4" s="19">
        <f t="shared" si="1"/>
        <v>-1.0349288486416568</v>
      </c>
      <c r="I4" s="18">
        <f t="shared" si="3"/>
        <v>17.415389285172257</v>
      </c>
      <c r="J4" s="19">
        <f t="shared" si="4"/>
        <v>15.911897900370523</v>
      </c>
      <c r="K4" s="18">
        <f t="shared" si="5"/>
        <v>9.4488501259596678</v>
      </c>
      <c r="L4" s="25">
        <v>12.294</v>
      </c>
      <c r="M4" s="16">
        <v>12.741</v>
      </c>
      <c r="N4" s="19">
        <f t="shared" si="2"/>
        <v>-3.5083588415351947</v>
      </c>
    </row>
    <row r="5" spans="1:14">
      <c r="A5" s="7" t="s">
        <v>7</v>
      </c>
      <c r="B5" s="1" t="s">
        <v>8</v>
      </c>
      <c r="C5" s="20">
        <v>8.1630000000000003</v>
      </c>
      <c r="D5" s="21">
        <v>7.5119999999999996</v>
      </c>
      <c r="E5" s="22">
        <f t="shared" si="0"/>
        <v>8.6661341853035232</v>
      </c>
      <c r="F5" s="21">
        <v>1.2050000000000001</v>
      </c>
      <c r="G5" s="20">
        <v>1.0449999999999999</v>
      </c>
      <c r="H5" s="23">
        <f t="shared" si="1"/>
        <v>15.311004784689009</v>
      </c>
      <c r="I5" s="22">
        <f t="shared" si="3"/>
        <v>14.761729756217077</v>
      </c>
      <c r="J5" s="23">
        <f t="shared" si="4"/>
        <v>13.911075612353569</v>
      </c>
      <c r="K5" s="22">
        <f t="shared" si="5"/>
        <v>6.1149415585671516</v>
      </c>
      <c r="L5" s="21">
        <v>4.4660000000000002</v>
      </c>
      <c r="M5" s="20">
        <v>11.875</v>
      </c>
      <c r="N5" s="23">
        <f t="shared" si="2"/>
        <v>-62.391578947368416</v>
      </c>
    </row>
    <row r="6" spans="1:14">
      <c r="A6" s="6" t="s">
        <v>9</v>
      </c>
      <c r="B6" s="5" t="s">
        <v>10</v>
      </c>
      <c r="C6" s="16">
        <v>5.4530000000000003</v>
      </c>
      <c r="D6" s="17">
        <v>5.3490000000000002</v>
      </c>
      <c r="E6" s="18">
        <f t="shared" si="0"/>
        <v>1.9442886520845035</v>
      </c>
      <c r="F6" s="17">
        <v>1.329</v>
      </c>
      <c r="G6" s="16">
        <v>1.34</v>
      </c>
      <c r="H6" s="19">
        <f t="shared" si="1"/>
        <v>-0.82089552238806862</v>
      </c>
      <c r="I6" s="18">
        <f t="shared" si="3"/>
        <v>24.371905373189069</v>
      </c>
      <c r="J6" s="19">
        <f t="shared" si="4"/>
        <v>25.05141147878108</v>
      </c>
      <c r="K6" s="18">
        <f t="shared" si="5"/>
        <v>-2.7124463871728879</v>
      </c>
      <c r="L6" s="17">
        <v>8.2110000000000003</v>
      </c>
      <c r="M6" s="16">
        <v>8.2620000000000005</v>
      </c>
      <c r="N6" s="19">
        <f t="shared" si="2"/>
        <v>-0.6172839506172858</v>
      </c>
    </row>
    <row r="7" spans="1:14">
      <c r="A7" s="7" t="s">
        <v>11</v>
      </c>
      <c r="B7" s="1" t="s">
        <v>6</v>
      </c>
      <c r="C7" s="20">
        <v>2.3969999999999998</v>
      </c>
      <c r="D7" s="21">
        <v>2.46</v>
      </c>
      <c r="E7" s="22">
        <f t="shared" si="0"/>
        <v>-2.5609756097561043</v>
      </c>
      <c r="F7" s="21">
        <v>0.20399999999999999</v>
      </c>
      <c r="G7" s="20">
        <v>0.24199999999999999</v>
      </c>
      <c r="H7" s="23">
        <f t="shared" si="1"/>
        <v>-15.702479338842979</v>
      </c>
      <c r="I7" s="22">
        <f t="shared" si="3"/>
        <v>8.5106382978723403</v>
      </c>
      <c r="J7" s="23">
        <f t="shared" si="4"/>
        <v>9.8373983739837403</v>
      </c>
      <c r="K7" s="22">
        <f t="shared" si="5"/>
        <v>-13.486899947248114</v>
      </c>
      <c r="L7" s="21">
        <v>2.02</v>
      </c>
      <c r="M7" s="20">
        <v>1.2769999999999999</v>
      </c>
      <c r="N7" s="23">
        <f t="shared" si="2"/>
        <v>58.183241973375111</v>
      </c>
    </row>
    <row r="8" spans="1:14">
      <c r="A8" s="8" t="s">
        <v>16</v>
      </c>
      <c r="B8" s="2" t="s">
        <v>17</v>
      </c>
      <c r="C8" s="16">
        <v>1.4670000000000001</v>
      </c>
      <c r="D8" s="17">
        <v>1.5389999999999999</v>
      </c>
      <c r="E8" s="18">
        <f t="shared" si="0"/>
        <v>-4.6783625730994052</v>
      </c>
      <c r="F8" s="17">
        <v>-0.249</v>
      </c>
      <c r="G8" s="16">
        <v>0.186</v>
      </c>
      <c r="H8" s="19">
        <f t="shared" si="1"/>
        <v>-233.87096774193549</v>
      </c>
      <c r="I8" s="18">
        <f t="shared" si="3"/>
        <v>-16.973415132924334</v>
      </c>
      <c r="J8" s="19">
        <f t="shared" si="4"/>
        <v>12.085769980506823</v>
      </c>
      <c r="K8" s="18">
        <f t="shared" si="5"/>
        <v>-240.44132198693839</v>
      </c>
      <c r="L8" s="17">
        <v>1.792</v>
      </c>
      <c r="M8" s="16">
        <v>1.89</v>
      </c>
      <c r="N8" s="19">
        <f t="shared" si="2"/>
        <v>-5.185185185185178</v>
      </c>
    </row>
    <row r="9" spans="1:14">
      <c r="A9" s="7" t="s">
        <v>15</v>
      </c>
      <c r="B9" s="1" t="s">
        <v>6</v>
      </c>
      <c r="C9" s="26">
        <v>1.0349999999999999</v>
      </c>
      <c r="D9" s="27">
        <v>1.085</v>
      </c>
      <c r="E9" s="22">
        <f t="shared" si="0"/>
        <v>-4.6082949308755801</v>
      </c>
      <c r="F9" s="27">
        <v>7.1999999999999995E-2</v>
      </c>
      <c r="G9" s="26">
        <v>7.0999999999999994E-2</v>
      </c>
      <c r="H9" s="23">
        <f t="shared" si="1"/>
        <v>1.4084507042253536</v>
      </c>
      <c r="I9" s="22">
        <f t="shared" si="3"/>
        <v>6.9565217391304346</v>
      </c>
      <c r="J9" s="23">
        <f t="shared" si="4"/>
        <v>6.5437788018433176</v>
      </c>
      <c r="K9" s="22">
        <f t="shared" si="5"/>
        <v>6.3074096754439708</v>
      </c>
      <c r="L9" s="27">
        <v>2.7130000000000001</v>
      </c>
      <c r="M9" s="26">
        <v>2.7959999999999998</v>
      </c>
      <c r="N9" s="23">
        <f t="shared" si="2"/>
        <v>-2.9685264663805344</v>
      </c>
    </row>
    <row r="10" spans="1:14">
      <c r="A10" s="7" t="s">
        <v>19</v>
      </c>
      <c r="B10" s="1" t="s">
        <v>6</v>
      </c>
      <c r="C10" s="20">
        <v>0.47</v>
      </c>
      <c r="D10" s="21">
        <v>0.438</v>
      </c>
      <c r="E10" s="22">
        <f t="shared" si="0"/>
        <v>7.305936073059355</v>
      </c>
      <c r="F10" s="21">
        <v>6.9000000000000006E-2</v>
      </c>
      <c r="G10" s="20">
        <v>4.2999999999999997E-2</v>
      </c>
      <c r="H10" s="23">
        <f t="shared" si="1"/>
        <v>60.465116279069797</v>
      </c>
      <c r="I10" s="22">
        <f t="shared" si="3"/>
        <v>14.680851063829788</v>
      </c>
      <c r="J10" s="23">
        <f t="shared" si="4"/>
        <v>9.8173515981735164</v>
      </c>
      <c r="K10" s="22">
        <f t="shared" si="5"/>
        <v>49.539831766452259</v>
      </c>
      <c r="L10" s="21">
        <v>2.0310000000000001</v>
      </c>
      <c r="M10" s="20">
        <v>1.306</v>
      </c>
      <c r="N10" s="23">
        <f t="shared" si="2"/>
        <v>55.513016845329261</v>
      </c>
    </row>
    <row r="11" spans="1:14">
      <c r="A11" s="9" t="s">
        <v>18</v>
      </c>
      <c r="B11" s="4" t="s">
        <v>10</v>
      </c>
      <c r="C11" s="28">
        <v>0.16600000000000001</v>
      </c>
      <c r="D11" s="29">
        <v>0.14099999999999999</v>
      </c>
      <c r="E11" s="30">
        <f t="shared" si="0"/>
        <v>17.730496453900727</v>
      </c>
      <c r="F11" s="29">
        <v>1.4999999999999999E-2</v>
      </c>
      <c r="G11" s="28">
        <v>2.1999999999999999E-2</v>
      </c>
      <c r="H11" s="31">
        <f t="shared" si="1"/>
        <v>-31.818181818181817</v>
      </c>
      <c r="I11" s="30">
        <f t="shared" si="3"/>
        <v>9.0361445783132517</v>
      </c>
      <c r="J11" s="31">
        <f t="shared" si="4"/>
        <v>15.602836879432624</v>
      </c>
      <c r="K11" s="30">
        <f t="shared" si="5"/>
        <v>-42.086527929901436</v>
      </c>
      <c r="L11" s="29">
        <v>0.51500000000000001</v>
      </c>
      <c r="M11" s="28">
        <v>0.67700000000000005</v>
      </c>
      <c r="N11" s="31">
        <f t="shared" si="2"/>
        <v>-23.92909896602659</v>
      </c>
    </row>
  </sheetData>
  <sortState ref="A2:L11">
    <sortCondition descending="1" ref="C2:C11"/>
  </sortState>
  <conditionalFormatting sqref="E2:E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:H1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:N1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K1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K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A11" r:id="rId1"/>
    <hyperlink ref="A10" r:id="rId2"/>
    <hyperlink ref="A9" r:id="rId3"/>
    <hyperlink ref="A8" r:id="rId4"/>
    <hyperlink ref="A7" r:id="rId5"/>
    <hyperlink ref="A6" r:id="rId6"/>
    <hyperlink ref="A5" r:id="rId7"/>
    <hyperlink ref="A4" r:id="rId8"/>
    <hyperlink ref="A3" r:id="rId9"/>
    <hyperlink ref="A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18" sqref="D18"/>
    </sheetView>
  </sheetViews>
  <sheetFormatPr defaultRowHeight="15"/>
  <cols>
    <col min="1" max="1" width="11.42578125" bestFit="1" customWidth="1"/>
    <col min="2" max="2" width="8.7109375" bestFit="1" customWidth="1"/>
    <col min="3" max="3" width="9.5703125" bestFit="1" customWidth="1"/>
    <col min="4" max="5" width="8.140625" bestFit="1" customWidth="1"/>
    <col min="6" max="6" width="8.7109375" bestFit="1" customWidth="1"/>
    <col min="7" max="7" width="8.140625" bestFit="1" customWidth="1"/>
    <col min="8" max="8" width="9.5703125" bestFit="1" customWidth="1"/>
    <col min="9" max="9" width="8.140625" bestFit="1" customWidth="1"/>
    <col min="10" max="10" width="9" bestFit="1" customWidth="1"/>
    <col min="11" max="11" width="8.7109375" bestFit="1" customWidth="1"/>
  </cols>
  <sheetData>
    <row r="1" spans="1:11" ht="15.75" thickBot="1">
      <c r="A1" s="65" t="s">
        <v>23</v>
      </c>
      <c r="B1" s="66" t="s">
        <v>13</v>
      </c>
      <c r="C1" s="67" t="s">
        <v>5</v>
      </c>
      <c r="D1" s="66" t="s">
        <v>12</v>
      </c>
      <c r="E1" s="67" t="s">
        <v>7</v>
      </c>
      <c r="F1" s="66" t="s">
        <v>9</v>
      </c>
      <c r="G1" s="67" t="s">
        <v>11</v>
      </c>
      <c r="H1" s="66" t="s">
        <v>16</v>
      </c>
      <c r="I1" s="67" t="s">
        <v>15</v>
      </c>
      <c r="J1" s="66" t="s">
        <v>19</v>
      </c>
      <c r="K1" s="68" t="s">
        <v>18</v>
      </c>
    </row>
    <row r="2" spans="1:11" ht="45.75" thickBot="1">
      <c r="A2" s="60" t="s">
        <v>1</v>
      </c>
      <c r="B2" s="35">
        <v>39844</v>
      </c>
      <c r="C2" s="34">
        <v>39903</v>
      </c>
      <c r="D2" s="36">
        <v>39903</v>
      </c>
      <c r="E2" s="34">
        <v>39900</v>
      </c>
      <c r="F2" s="35">
        <v>39872</v>
      </c>
      <c r="G2" s="34">
        <v>39903</v>
      </c>
      <c r="H2" s="36">
        <v>39906</v>
      </c>
      <c r="I2" s="34">
        <v>39903</v>
      </c>
      <c r="J2" s="36">
        <v>39903</v>
      </c>
      <c r="K2" s="33">
        <v>39872</v>
      </c>
    </row>
    <row r="3" spans="1:11">
      <c r="A3" s="59" t="s">
        <v>2</v>
      </c>
      <c r="B3" s="38">
        <v>28.8</v>
      </c>
      <c r="C3" s="39">
        <v>13.648</v>
      </c>
      <c r="D3" s="38">
        <v>13.178000000000001</v>
      </c>
      <c r="E3" s="39">
        <v>8.1630000000000003</v>
      </c>
      <c r="F3" s="38">
        <v>5.4530000000000003</v>
      </c>
      <c r="G3" s="39">
        <v>2.3969999999999998</v>
      </c>
      <c r="H3" s="38">
        <v>1.4670000000000001</v>
      </c>
      <c r="I3" s="40">
        <v>1.0349999999999999</v>
      </c>
      <c r="J3" s="38">
        <v>0.47</v>
      </c>
      <c r="K3" s="41">
        <v>0.16600000000000001</v>
      </c>
    </row>
    <row r="4" spans="1:11">
      <c r="A4" s="60" t="s">
        <v>20</v>
      </c>
      <c r="B4" s="16">
        <v>28.466999999999999</v>
      </c>
      <c r="C4" s="17">
        <v>14.454000000000001</v>
      </c>
      <c r="D4" s="37">
        <v>14.574</v>
      </c>
      <c r="E4" s="17">
        <v>7.5119999999999996</v>
      </c>
      <c r="F4" s="16">
        <v>5.3490000000000002</v>
      </c>
      <c r="G4" s="17">
        <v>2.46</v>
      </c>
      <c r="H4" s="16">
        <v>1.5389999999999999</v>
      </c>
      <c r="I4" s="32">
        <v>1.085</v>
      </c>
      <c r="J4" s="16">
        <v>0.438</v>
      </c>
      <c r="K4" s="42">
        <v>0.14099999999999999</v>
      </c>
    </row>
    <row r="5" spans="1:11" ht="15.75" thickBot="1">
      <c r="A5" s="61" t="s">
        <v>22</v>
      </c>
      <c r="B5" s="43">
        <f>100*(B3-B4)/B4</f>
        <v>1.1697755295605508</v>
      </c>
      <c r="C5" s="44">
        <f>100*(C3-C4)/C4</f>
        <v>-5.5763110557631164</v>
      </c>
      <c r="D5" s="43">
        <f>100*(D3-D4)/D4</f>
        <v>-9.5787017977219637</v>
      </c>
      <c r="E5" s="44">
        <f>100*(E3-E4)/E4</f>
        <v>8.6661341853035232</v>
      </c>
      <c r="F5" s="43">
        <f>100*(F3-F4)/F4</f>
        <v>1.9442886520845035</v>
      </c>
      <c r="G5" s="44">
        <f>100*(G3-G4)/G4</f>
        <v>-2.5609756097561043</v>
      </c>
      <c r="H5" s="43">
        <f>100*(H3-H4)/H4</f>
        <v>-4.6783625730994052</v>
      </c>
      <c r="I5" s="44">
        <f>100*(I3-I4)/I4</f>
        <v>-4.6082949308755801</v>
      </c>
      <c r="J5" s="43">
        <f>100*(J3-J4)/J4</f>
        <v>7.305936073059355</v>
      </c>
      <c r="K5" s="45">
        <f>100*(K3-K4)/K4</f>
        <v>17.730496453900727</v>
      </c>
    </row>
    <row r="6" spans="1:11">
      <c r="A6" s="62" t="s">
        <v>3</v>
      </c>
      <c r="B6" s="46">
        <v>1.8540000000000001</v>
      </c>
      <c r="C6" s="47">
        <v>2.9769999999999999</v>
      </c>
      <c r="D6" s="46">
        <v>2.2949999999999999</v>
      </c>
      <c r="E6" s="47">
        <v>1.2050000000000001</v>
      </c>
      <c r="F6" s="46">
        <v>1.329</v>
      </c>
      <c r="G6" s="47">
        <v>0.20399999999999999</v>
      </c>
      <c r="H6" s="46">
        <v>-0.249</v>
      </c>
      <c r="I6" s="48">
        <v>7.1999999999999995E-2</v>
      </c>
      <c r="J6" s="46">
        <v>6.9000000000000006E-2</v>
      </c>
      <c r="K6" s="49">
        <v>1.4999999999999999E-2</v>
      </c>
    </row>
    <row r="7" spans="1:11">
      <c r="A7" s="63" t="s">
        <v>20</v>
      </c>
      <c r="B7" s="20">
        <v>2.133</v>
      </c>
      <c r="C7" s="21">
        <v>4.3879999999999999</v>
      </c>
      <c r="D7" s="20">
        <v>2.319</v>
      </c>
      <c r="E7" s="21">
        <v>1.0449999999999999</v>
      </c>
      <c r="F7" s="20">
        <v>1.34</v>
      </c>
      <c r="G7" s="21">
        <v>0.24199999999999999</v>
      </c>
      <c r="H7" s="20">
        <v>0.186</v>
      </c>
      <c r="I7" s="27">
        <v>7.0999999999999994E-2</v>
      </c>
      <c r="J7" s="20">
        <v>4.2999999999999997E-2</v>
      </c>
      <c r="K7" s="50">
        <v>2.1999999999999999E-2</v>
      </c>
    </row>
    <row r="8" spans="1:11" ht="15.75" thickBot="1">
      <c r="A8" s="64" t="s">
        <v>22</v>
      </c>
      <c r="B8" s="51">
        <f>100*(B6-B7)/B7</f>
        <v>-13.080168776371304</v>
      </c>
      <c r="C8" s="52">
        <f>100*(C6-C7)/C7</f>
        <v>-32.155879671832267</v>
      </c>
      <c r="D8" s="51">
        <f>100*(D6-D7)/D7</f>
        <v>-1.0349288486416568</v>
      </c>
      <c r="E8" s="52">
        <f>100*(E6-E7)/E7</f>
        <v>15.311004784689009</v>
      </c>
      <c r="F8" s="51">
        <f>100*(F6-F7)/F7</f>
        <v>-0.82089552238806862</v>
      </c>
      <c r="G8" s="52">
        <f>100*(G6-G7)/G7</f>
        <v>-15.702479338842979</v>
      </c>
      <c r="H8" s="51">
        <f>100*(H6-H7)/H7</f>
        <v>-233.87096774193549</v>
      </c>
      <c r="I8" s="52">
        <f>100*(I6-I7)/I7</f>
        <v>1.4084507042253536</v>
      </c>
      <c r="J8" s="51">
        <f>100*(J6-J7)/J7</f>
        <v>60.465116279069797</v>
      </c>
      <c r="K8" s="53">
        <f>100*(K6-K7)/K7</f>
        <v>-31.818181818181817</v>
      </c>
    </row>
    <row r="9" spans="1:11" ht="30">
      <c r="A9" s="59" t="s">
        <v>21</v>
      </c>
      <c r="B9" s="54">
        <f>100*B6/B3</f>
        <v>6.4375</v>
      </c>
      <c r="C9" s="55">
        <f>100*C6/C3</f>
        <v>21.812719812426728</v>
      </c>
      <c r="D9" s="54">
        <f>100*D6/D3</f>
        <v>17.415389285172257</v>
      </c>
      <c r="E9" s="55">
        <f>100*E6/E3</f>
        <v>14.761729756217077</v>
      </c>
      <c r="F9" s="54">
        <f>100*F6/F3</f>
        <v>24.371905373189069</v>
      </c>
      <c r="G9" s="55">
        <f>100*G6/G3</f>
        <v>8.5106382978723403</v>
      </c>
      <c r="H9" s="54">
        <f>100*H6/H3</f>
        <v>-16.973415132924334</v>
      </c>
      <c r="I9" s="55">
        <f>100*I6/I3</f>
        <v>6.9565217391304346</v>
      </c>
      <c r="J9" s="54">
        <f>100*J6/J3</f>
        <v>14.680851063829788</v>
      </c>
      <c r="K9" s="56">
        <f>100*K6/K3</f>
        <v>9.0361445783132517</v>
      </c>
    </row>
    <row r="10" spans="1:11">
      <c r="A10" s="60" t="s">
        <v>20</v>
      </c>
      <c r="B10" s="18">
        <f>100*B7/B4</f>
        <v>7.4928865001580789</v>
      </c>
      <c r="C10" s="19">
        <f>100*C7/C4</f>
        <v>30.358378303583784</v>
      </c>
      <c r="D10" s="18">
        <f>100*D7/D4</f>
        <v>15.911897900370523</v>
      </c>
      <c r="E10" s="19">
        <f>100*E7/E4</f>
        <v>13.911075612353569</v>
      </c>
      <c r="F10" s="18">
        <f>100*F7/F4</f>
        <v>25.05141147878108</v>
      </c>
      <c r="G10" s="19">
        <f>100*G7/G4</f>
        <v>9.8373983739837403</v>
      </c>
      <c r="H10" s="18">
        <f>100*H7/H4</f>
        <v>12.085769980506823</v>
      </c>
      <c r="I10" s="19">
        <f>100*I7/I4</f>
        <v>6.5437788018433176</v>
      </c>
      <c r="J10" s="18">
        <f>100*J7/J4</f>
        <v>9.8173515981735164</v>
      </c>
      <c r="K10" s="57">
        <f>100*K7/K4</f>
        <v>15.602836879432624</v>
      </c>
    </row>
    <row r="11" spans="1:11" ht="15.75" thickBot="1">
      <c r="A11" s="61" t="s">
        <v>22</v>
      </c>
      <c r="B11" s="43">
        <f>100*(B9-B10)/B10</f>
        <v>-14.085179324894527</v>
      </c>
      <c r="C11" s="44">
        <f>100*(C9-C10)/C10</f>
        <v>-28.149258849403846</v>
      </c>
      <c r="D11" s="43">
        <f>100*(D9-D10)/D10</f>
        <v>9.4488501259596678</v>
      </c>
      <c r="E11" s="44">
        <f>100*(E9-E10)/E10</f>
        <v>6.1149415585671516</v>
      </c>
      <c r="F11" s="43">
        <f>100*(F9-F10)/F10</f>
        <v>-2.7124463871728879</v>
      </c>
      <c r="G11" s="44">
        <f>100*(G9-G10)/G10</f>
        <v>-13.486899947248114</v>
      </c>
      <c r="H11" s="43">
        <f>100*(H9-H10)/H10</f>
        <v>-240.44132198693839</v>
      </c>
      <c r="I11" s="44">
        <f>100*(I9-I10)/I10</f>
        <v>6.3074096754439708</v>
      </c>
      <c r="J11" s="43">
        <f>100*(J9-J10)/J10</f>
        <v>49.539831766452259</v>
      </c>
      <c r="K11" s="45">
        <f>100*(K9-K10)/K10</f>
        <v>-42.086527929901436</v>
      </c>
    </row>
    <row r="12" spans="1:11" ht="45">
      <c r="A12" s="62" t="s">
        <v>4</v>
      </c>
      <c r="B12" s="46">
        <v>11.189</v>
      </c>
      <c r="C12" s="47">
        <v>7.2850000000000001</v>
      </c>
      <c r="D12" s="58">
        <v>12.294</v>
      </c>
      <c r="E12" s="47">
        <v>4.4660000000000002</v>
      </c>
      <c r="F12" s="46">
        <v>8.2110000000000003</v>
      </c>
      <c r="G12" s="47">
        <v>2.02</v>
      </c>
      <c r="H12" s="46">
        <v>1.792</v>
      </c>
      <c r="I12" s="48">
        <v>2.7130000000000001</v>
      </c>
      <c r="J12" s="46">
        <v>2.0310000000000001</v>
      </c>
      <c r="K12" s="49">
        <v>0.51500000000000001</v>
      </c>
    </row>
    <row r="13" spans="1:11">
      <c r="A13" s="63" t="s">
        <v>20</v>
      </c>
      <c r="B13" s="20">
        <v>9.9030000000000005</v>
      </c>
      <c r="C13" s="21">
        <v>10.339</v>
      </c>
      <c r="D13" s="20">
        <v>12.741</v>
      </c>
      <c r="E13" s="21">
        <v>11.875</v>
      </c>
      <c r="F13" s="20">
        <v>8.2620000000000005</v>
      </c>
      <c r="G13" s="21">
        <v>1.2769999999999999</v>
      </c>
      <c r="H13" s="20">
        <v>1.89</v>
      </c>
      <c r="I13" s="27">
        <v>2.7959999999999998</v>
      </c>
      <c r="J13" s="20">
        <v>1.306</v>
      </c>
      <c r="K13" s="50">
        <v>0.67700000000000005</v>
      </c>
    </row>
    <row r="14" spans="1:11" ht="15.75" thickBot="1">
      <c r="A14" s="64" t="s">
        <v>22</v>
      </c>
      <c r="B14" s="51">
        <f>100*(B12-B13)/B13</f>
        <v>12.98596384933858</v>
      </c>
      <c r="C14" s="52">
        <f>100*(C12-C13)/C13</f>
        <v>-29.538640100590001</v>
      </c>
      <c r="D14" s="51">
        <f>100*(D12-D13)/D13</f>
        <v>-3.5083588415351947</v>
      </c>
      <c r="E14" s="52">
        <f>100*(E12-E13)/E13</f>
        <v>-62.391578947368416</v>
      </c>
      <c r="F14" s="51">
        <f>100*(F12-F13)/F13</f>
        <v>-0.6172839506172858</v>
      </c>
      <c r="G14" s="52">
        <f>100*(G12-G13)/G13</f>
        <v>58.183241973375111</v>
      </c>
      <c r="H14" s="51">
        <f>100*(H12-H13)/H13</f>
        <v>-5.185185185185178</v>
      </c>
      <c r="I14" s="52">
        <f>100*(I12-I13)/I13</f>
        <v>-2.9685264663805344</v>
      </c>
      <c r="J14" s="51">
        <f>100*(J12-J13)/J13</f>
        <v>55.513016845329261</v>
      </c>
      <c r="K14" s="53">
        <f>100*(K12-K13)/K13</f>
        <v>-23.92909896602659</v>
      </c>
    </row>
  </sheetData>
  <conditionalFormatting sqref="B5:K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K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K1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K1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K1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K1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K1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K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K1" r:id="rId1"/>
    <hyperlink ref="J1" r:id="rId2"/>
    <hyperlink ref="I1" r:id="rId3"/>
    <hyperlink ref="H1" r:id="rId4"/>
    <hyperlink ref="G1" r:id="rId5"/>
    <hyperlink ref="F1" r:id="rId6"/>
    <hyperlink ref="E1" r:id="rId7"/>
    <hyperlink ref="D1" r:id="rId8"/>
    <hyperlink ref="C1" r:id="rId9"/>
    <hyperlink ref="B1" r:id="rId10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maximvo</dc:creator>
  <cp:lastModifiedBy>maximvo</cp:lastModifiedBy>
  <dcterms:created xsi:type="dcterms:W3CDTF">2009-05-16T20:05:07Z</dcterms:created>
  <dcterms:modified xsi:type="dcterms:W3CDTF">2009-05-17T06:48:39Z</dcterms:modified>
</cp:coreProperties>
</file>